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Обоснование" sheetId="1" r:id="rId1"/>
  </sheets>
  <definedNames>
    <definedName name="_xlnm.Print_Area" localSheetId="0">'Обоснование'!$A$1:$N$28</definedName>
  </definedNames>
  <calcPr fullCalcOnLoad="1"/>
</workbook>
</file>

<file path=xl/sharedStrings.xml><?xml version="1.0" encoding="utf-8"?>
<sst xmlns="http://schemas.openxmlformats.org/spreadsheetml/2006/main" count="38" uniqueCount="37">
  <si>
    <t>Объект закупки</t>
  </si>
  <si>
    <t>Основные характеристики объекта закупки</t>
  </si>
  <si>
    <t>Количество источников ценовой информации</t>
  </si>
  <si>
    <t>№ п/п</t>
  </si>
  <si>
    <t>Ед. изм.</t>
  </si>
  <si>
    <t>ОБОСНОВАНИЕ НАЧАЛЬНОЙ (МАКСИМАЛЬНОЙ) ЦЕНЫ МУНИЦИПАЛЬНОГО КОНТРАКТА</t>
  </si>
  <si>
    <t>Коэффициент вариации</t>
  </si>
  <si>
    <t>Расчет начальной (максимальной) цены по позиции*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</si>
  <si>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</si>
  <si>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Используемый метод определения начальной (максимальной) цены контракта: метод сопоставления рыночных цен</t>
  </si>
  <si>
    <t>Данные каталогов, справочников</t>
  </si>
  <si>
    <t xml:space="preserve">Данные  единого реестра контрактов </t>
  </si>
  <si>
    <t>нет данных</t>
  </si>
  <si>
    <t>* Расчет начальной (максимальной) цены по позиции производится по формуле:</t>
  </si>
  <si>
    <t>Средняя цена за ед.(руб.)</t>
  </si>
  <si>
    <t xml:space="preserve">УТВЕРЖДАЮ:
Директор МКУ "ХЭУ АСР"
                                                     </t>
  </si>
  <si>
    <t>Обоснование выбранного метода обоснования начальной (максимальной) цены контракта: метод сопоставимых рыночных цен (анализа рынка) является приоритетным для обоснования начальной (максимальной) цены контракта</t>
  </si>
  <si>
    <t>Начальная (максимальная) цена контракта включает в себя все расходы, связанные с исполнением контракта</t>
  </si>
  <si>
    <t>В соответствии с описанием объекта закупки</t>
  </si>
  <si>
    <t>Раздел 8</t>
  </si>
  <si>
    <t>Руководитель  контрактной службы</t>
  </si>
  <si>
    <t>Кол-во</t>
  </si>
  <si>
    <t>Расчет начальной (максимальной) цены контракта  производится путем сложения начальных (максимальных) цен по позициям.</t>
  </si>
  <si>
    <t>Обоснование НМЦК рассчитано на основании, ценовых предложений полученных от трех потенциальных Исполнителей</t>
  </si>
  <si>
    <t>Цены Исполнителей (поставщиков, подрядчиков), рублей</t>
  </si>
  <si>
    <t>шт</t>
  </si>
  <si>
    <t>_____________________________     А.В. Фалько</t>
  </si>
  <si>
    <t>Оказание услуг по передаче неисключительных прав (лицензии) на право пользования системой автоматизированного сбора и лингвистического анализа данных из сети Интернет</t>
  </si>
  <si>
    <t>__________________________   О.А. Сидоркин</t>
  </si>
  <si>
    <t>на оказание услуг по передаче неисключительных прав (лицензии) на право пользования системой автоматизированного сбора и лингвистического анализа данных из сети Интернет для муниципальных нужд</t>
  </si>
  <si>
    <t>Дата подготовки обоснования начальной (максимальной) цены контракт: 25.03.2021 года</t>
  </si>
  <si>
    <t>ИТОГО начальная (максимальная) цена контракта</t>
  </si>
  <si>
    <t>Начальник ПЭО</t>
  </si>
  <si>
    <t xml:space="preserve"> _____________________________   Ю.В. Кузина</t>
  </si>
  <si>
    <t xml:space="preserve">Исполнитель №2 вх.№290 от 24.03.2021  </t>
  </si>
  <si>
    <t xml:space="preserve">Исполнитель №3 вх.№291 от 24.03.2021   </t>
  </si>
  <si>
    <t xml:space="preserve">Исполнитель №1 вх.№292 от 24.03.2021 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</si>
</sst>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</numFmts>
  <fonts count="48">
    <font>
      <sz val="10"/>
      <name val="Arial"/>
      <family val="0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10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/>
    </xf>
    <xf numFmtId="4" fontId="4" fillId="33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47" fillId="33" borderId="11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33" borderId="0" xfId="0" applyFont="1" applyFill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4" fontId="4" fillId="0" borderId="12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13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5" fillId="0" borderId="11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right" vertical="center" wrapText="1"/>
    </xf>
    <xf numFmtId="0" fontId="5" fillId="0" borderId="16" xfId="0" applyFont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textRotation="90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18</xdr:row>
      <xdr:rowOff>66675</xdr:rowOff>
    </xdr:from>
    <xdr:to>
      <xdr:col>2</xdr:col>
      <xdr:colOff>466725</xdr:colOff>
      <xdr:row>20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5191125"/>
          <a:ext cx="19812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view="pageBreakPreview" zoomScaleSheetLayoutView="100" workbookViewId="0" topLeftCell="A1">
      <selection activeCell="H18" sqref="H18"/>
    </sheetView>
  </sheetViews>
  <sheetFormatPr defaultColWidth="9.140625" defaultRowHeight="12.75"/>
  <cols>
    <col min="1" max="1" width="3.8515625" style="7" customWidth="1"/>
    <col min="2" max="2" width="27.7109375" style="7" customWidth="1"/>
    <col min="3" max="3" width="7.00390625" style="7" customWidth="1"/>
    <col min="4" max="4" width="7.8515625" style="7" customWidth="1"/>
    <col min="5" max="5" width="52.140625" style="7" customWidth="1"/>
    <col min="6" max="6" width="10.7109375" style="7" customWidth="1"/>
    <col min="7" max="7" width="16.00390625" style="7" customWidth="1"/>
    <col min="8" max="8" width="12.57421875" style="7" customWidth="1"/>
    <col min="9" max="9" width="11.28125" style="7" customWidth="1"/>
    <col min="10" max="10" width="11.140625" style="7" customWidth="1"/>
    <col min="11" max="11" width="13.140625" style="7" customWidth="1"/>
    <col min="12" max="13" width="13.57421875" style="7" customWidth="1"/>
    <col min="14" max="14" width="14.57421875" style="1" customWidth="1"/>
    <col min="15" max="16384" width="9.140625" style="7" customWidth="1"/>
  </cols>
  <sheetData>
    <row r="1" spans="10:14" ht="25.5" customHeight="1">
      <c r="J1" s="17"/>
      <c r="K1" s="17"/>
      <c r="L1" s="17"/>
      <c r="M1" s="17"/>
      <c r="N1" s="20" t="s">
        <v>19</v>
      </c>
    </row>
    <row r="2" spans="1:16" ht="42" customHeight="1">
      <c r="A2" s="17"/>
      <c r="B2" s="18"/>
      <c r="C2" s="17"/>
      <c r="D2" s="17"/>
      <c r="E2" s="17"/>
      <c r="F2" s="17"/>
      <c r="G2" s="19"/>
      <c r="H2" s="17"/>
      <c r="I2" s="17"/>
      <c r="J2" s="32" t="s">
        <v>15</v>
      </c>
      <c r="K2" s="32"/>
      <c r="L2" s="32"/>
      <c r="M2" s="32"/>
      <c r="N2" s="32"/>
      <c r="O2" s="10"/>
      <c r="P2" s="11"/>
    </row>
    <row r="3" spans="1:16" ht="18" customHeight="1">
      <c r="A3" s="17"/>
      <c r="B3" s="18"/>
      <c r="C3" s="17"/>
      <c r="D3" s="17"/>
      <c r="E3" s="17"/>
      <c r="F3" s="17"/>
      <c r="G3" s="19"/>
      <c r="H3" s="17"/>
      <c r="I3" s="17"/>
      <c r="J3" s="17"/>
      <c r="K3" s="31" t="s">
        <v>28</v>
      </c>
      <c r="L3" s="31"/>
      <c r="M3" s="31"/>
      <c r="N3" s="31"/>
      <c r="O3" s="10"/>
      <c r="P3" s="11"/>
    </row>
    <row r="4" spans="1:14" ht="18" customHeight="1">
      <c r="A4" s="25" t="s">
        <v>5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0"/>
    </row>
    <row r="5" spans="1:14" ht="12.75">
      <c r="A5" s="28" t="s">
        <v>29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0"/>
    </row>
    <row r="6" spans="1:14" ht="12.7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ht="12.75">
      <c r="A7" s="21" t="s">
        <v>30</v>
      </c>
      <c r="B7" s="21"/>
      <c r="C7" s="21"/>
      <c r="D7" s="21"/>
      <c r="E7" s="22"/>
      <c r="F7" s="21"/>
      <c r="G7" s="21"/>
      <c r="H7" s="21"/>
      <c r="I7" s="21"/>
      <c r="J7" s="21"/>
      <c r="K7" s="21"/>
      <c r="L7" s="21"/>
      <c r="M7" s="21"/>
      <c r="N7" s="20"/>
    </row>
    <row r="8" spans="1:14" ht="12.75">
      <c r="A8" s="26" t="s">
        <v>9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0"/>
    </row>
    <row r="9" spans="1:14" ht="17.25" customHeight="1">
      <c r="A9" s="26" t="s">
        <v>16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0"/>
    </row>
    <row r="10" spans="1:14" ht="12.75">
      <c r="A10" s="26" t="s">
        <v>23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0"/>
    </row>
    <row r="12" spans="1:14" ht="12.75" customHeight="1">
      <c r="A12" s="27" t="s">
        <v>3</v>
      </c>
      <c r="B12" s="27" t="s">
        <v>0</v>
      </c>
      <c r="C12" s="33" t="s">
        <v>4</v>
      </c>
      <c r="D12" s="27" t="s">
        <v>21</v>
      </c>
      <c r="E12" s="27" t="s">
        <v>1</v>
      </c>
      <c r="F12" s="27" t="s">
        <v>2</v>
      </c>
      <c r="G12" s="27" t="s">
        <v>24</v>
      </c>
      <c r="H12" s="27"/>
      <c r="I12" s="27"/>
      <c r="J12" s="27"/>
      <c r="K12" s="27"/>
      <c r="L12" s="27" t="s">
        <v>6</v>
      </c>
      <c r="M12" s="27" t="s">
        <v>14</v>
      </c>
      <c r="N12" s="27" t="s">
        <v>7</v>
      </c>
    </row>
    <row r="13" spans="1:14" ht="57.75" customHeight="1">
      <c r="A13" s="27"/>
      <c r="B13" s="27"/>
      <c r="C13" s="34"/>
      <c r="D13" s="27"/>
      <c r="E13" s="27"/>
      <c r="F13" s="27"/>
      <c r="G13" s="39" t="s">
        <v>36</v>
      </c>
      <c r="H13" s="39" t="s">
        <v>34</v>
      </c>
      <c r="I13" s="39" t="s">
        <v>35</v>
      </c>
      <c r="J13" s="3" t="s">
        <v>10</v>
      </c>
      <c r="K13" s="3" t="s">
        <v>11</v>
      </c>
      <c r="L13" s="27"/>
      <c r="M13" s="27"/>
      <c r="N13" s="27"/>
    </row>
    <row r="14" spans="1:14" ht="11.25">
      <c r="A14" s="2">
        <v>1</v>
      </c>
      <c r="B14" s="4">
        <v>2</v>
      </c>
      <c r="C14" s="2">
        <v>3</v>
      </c>
      <c r="D14" s="4">
        <v>4</v>
      </c>
      <c r="E14" s="2">
        <v>5</v>
      </c>
      <c r="F14" s="4">
        <v>6</v>
      </c>
      <c r="G14" s="2">
        <v>7</v>
      </c>
      <c r="H14" s="4">
        <v>8</v>
      </c>
      <c r="I14" s="2">
        <v>9</v>
      </c>
      <c r="J14" s="4">
        <v>10</v>
      </c>
      <c r="K14" s="2">
        <v>11</v>
      </c>
      <c r="L14" s="4">
        <v>12</v>
      </c>
      <c r="M14" s="2">
        <v>13</v>
      </c>
      <c r="N14" s="14">
        <v>14</v>
      </c>
    </row>
    <row r="15" spans="1:14" ht="76.5" customHeight="1">
      <c r="A15" s="2">
        <v>1</v>
      </c>
      <c r="B15" s="4" t="s">
        <v>27</v>
      </c>
      <c r="C15" s="2" t="s">
        <v>25</v>
      </c>
      <c r="D15" s="4">
        <v>1</v>
      </c>
      <c r="E15" s="16" t="s">
        <v>18</v>
      </c>
      <c r="F15" s="4">
        <v>3</v>
      </c>
      <c r="G15" s="23">
        <v>792000</v>
      </c>
      <c r="H15" s="24">
        <v>816000</v>
      </c>
      <c r="I15" s="23">
        <v>844000</v>
      </c>
      <c r="J15" s="5" t="s">
        <v>12</v>
      </c>
      <c r="K15" s="5" t="s">
        <v>12</v>
      </c>
      <c r="L15" s="6">
        <f>STDEVA(G15:I15)/(SUM(G15:I15)/COUNTIF(G15:I15,"&gt;0"))</f>
        <v>0.03184212283188113</v>
      </c>
      <c r="M15" s="5">
        <f>ROUND((G15+H15+I15)/3,2)</f>
        <v>817333.33</v>
      </c>
      <c r="N15" s="12">
        <f>M15*D15</f>
        <v>817333.33</v>
      </c>
    </row>
    <row r="16" spans="1:14" ht="25.5" customHeight="1">
      <c r="A16" s="36" t="s">
        <v>31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8"/>
      <c r="N16" s="13">
        <f>SUM(N15:N15)</f>
        <v>817333.33</v>
      </c>
    </row>
    <row r="17" spans="1:13" ht="12">
      <c r="A17" s="29" t="s">
        <v>17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</row>
    <row r="18" ht="11.25">
      <c r="A18" s="7" t="s">
        <v>13</v>
      </c>
    </row>
    <row r="22" spans="1:13" ht="81" customHeight="1">
      <c r="A22" s="35" t="s">
        <v>8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</row>
    <row r="23" ht="15" customHeight="1">
      <c r="A23" s="7" t="s">
        <v>22</v>
      </c>
    </row>
    <row r="25" spans="1:14" s="8" customFormat="1" ht="12.75" customHeight="1">
      <c r="A25" s="8" t="s">
        <v>20</v>
      </c>
      <c r="E25" s="30" t="s">
        <v>26</v>
      </c>
      <c r="F25" s="30"/>
      <c r="G25" s="30"/>
      <c r="H25" s="30"/>
      <c r="N25" s="9"/>
    </row>
    <row r="26" s="8" customFormat="1" ht="12">
      <c r="N26" s="9"/>
    </row>
    <row r="27" spans="1:14" s="8" customFormat="1" ht="12.75" customHeight="1">
      <c r="A27" s="8" t="s">
        <v>32</v>
      </c>
      <c r="E27" s="30" t="s">
        <v>33</v>
      </c>
      <c r="F27" s="30"/>
      <c r="G27" s="30"/>
      <c r="H27" s="30"/>
      <c r="N27" s="9"/>
    </row>
    <row r="28" s="8" customFormat="1" ht="12">
      <c r="N28" s="9"/>
    </row>
    <row r="29" spans="1:5" ht="11.25">
      <c r="A29" s="15"/>
      <c r="B29" s="15"/>
      <c r="C29" s="15"/>
      <c r="D29" s="15"/>
      <c r="E29" s="15"/>
    </row>
    <row r="30" spans="1:5" ht="11.25">
      <c r="A30" s="15"/>
      <c r="B30" s="15"/>
      <c r="C30" s="15"/>
      <c r="D30" s="15"/>
      <c r="E30" s="15"/>
    </row>
    <row r="31" spans="1:5" ht="11.25">
      <c r="A31" s="15"/>
      <c r="B31" s="15"/>
      <c r="C31" s="15"/>
      <c r="D31" s="15"/>
      <c r="E31" s="15"/>
    </row>
    <row r="32" spans="1:5" ht="11.25">
      <c r="A32" s="15"/>
      <c r="B32" s="15"/>
      <c r="C32" s="15"/>
      <c r="D32" s="15"/>
      <c r="E32" s="15"/>
    </row>
    <row r="33" spans="1:5" ht="11.25">
      <c r="A33" s="15"/>
      <c r="B33" s="15"/>
      <c r="C33" s="15"/>
      <c r="D33" s="15"/>
      <c r="E33" s="15"/>
    </row>
    <row r="34" spans="1:5" ht="11.25">
      <c r="A34" s="15"/>
      <c r="B34" s="15"/>
      <c r="C34" s="15"/>
      <c r="D34" s="15"/>
      <c r="E34" s="15"/>
    </row>
    <row r="35" spans="1:5" ht="11.25">
      <c r="A35" s="15"/>
      <c r="B35" s="15"/>
      <c r="C35" s="15"/>
      <c r="D35" s="15"/>
      <c r="E35" s="15"/>
    </row>
    <row r="36" spans="1:5" ht="11.25">
      <c r="A36" s="15"/>
      <c r="B36" s="15"/>
      <c r="C36" s="15"/>
      <c r="D36" s="15"/>
      <c r="E36" s="15"/>
    </row>
    <row r="37" spans="1:5" ht="11.25">
      <c r="A37" s="15"/>
      <c r="B37" s="15"/>
      <c r="C37" s="15"/>
      <c r="D37" s="15"/>
      <c r="E37" s="15"/>
    </row>
  </sheetData>
  <sheetProtection/>
  <mergeCells count="22">
    <mergeCell ref="E27:H27"/>
    <mergeCell ref="K3:N3"/>
    <mergeCell ref="J2:N2"/>
    <mergeCell ref="A10:M10"/>
    <mergeCell ref="A12:A13"/>
    <mergeCell ref="B12:B13"/>
    <mergeCell ref="C12:C13"/>
    <mergeCell ref="A22:M22"/>
    <mergeCell ref="A16:M16"/>
    <mergeCell ref="A17:M17"/>
    <mergeCell ref="M12:M13"/>
    <mergeCell ref="E12:E13"/>
    <mergeCell ref="D12:D13"/>
    <mergeCell ref="L12:L13"/>
    <mergeCell ref="E25:H25"/>
    <mergeCell ref="A4:M4"/>
    <mergeCell ref="A9:M9"/>
    <mergeCell ref="N12:N13"/>
    <mergeCell ref="G12:K12"/>
    <mergeCell ref="A5:M5"/>
    <mergeCell ref="A8:M8"/>
    <mergeCell ref="F12:F13"/>
  </mergeCells>
  <printOptions/>
  <pageMargins left="0" right="0" top="0" bottom="0" header="0.31496062992125984" footer="0.31496062992125984"/>
  <pageSetup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Кузина Юлия Владимировна</cp:lastModifiedBy>
  <cp:lastPrinted>2020-03-19T08:59:00Z</cp:lastPrinted>
  <dcterms:created xsi:type="dcterms:W3CDTF">1996-10-08T23:32:33Z</dcterms:created>
  <dcterms:modified xsi:type="dcterms:W3CDTF">2021-03-24T11:49:48Z</dcterms:modified>
  <cp:category/>
  <cp:version/>
  <cp:contentType/>
  <cp:contentStatus/>
</cp:coreProperties>
</file>