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activeTab="0"/>
  </bookViews>
  <sheets>
    <sheet name="Расчет в штуках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<sst xmlns="http://schemas.openxmlformats.org/spreadsheetml/2006/main" count="32" uniqueCount="26">
  <si>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Наименование</t>
  </si>
  <si>
    <t>Источники информации</t>
  </si>
  <si>
    <t>Цена за единицу, руб.</t>
  </si>
  <si>
    <t>Средняя цена, руб.</t>
  </si>
  <si>
    <t>Поставщик 1</t>
  </si>
  <si>
    <t>Поставщик 2</t>
  </si>
  <si>
    <t>Поставщик 3</t>
  </si>
  <si>
    <t>Стоимость принимаемая к расчету (в соответствии с заключением экспертной организации):</t>
  </si>
  <si>
    <t>Стоимость товаров, работ, услуг (руб.)</t>
  </si>
  <si>
    <t>Дата сбора данных</t>
  </si>
  <si>
    <t>-</t>
  </si>
  <si>
    <t>Срок действия цен</t>
  </si>
  <si>
    <t>в соответствии с Техническим заданием</t>
  </si>
  <si>
    <t xml:space="preserve">Количество </t>
  </si>
  <si>
    <t xml:space="preserve">Основные характеристики </t>
  </si>
  <si>
    <t>Способ определения поставщика - электронный аукцион</t>
  </si>
  <si>
    <t xml:space="preserve">Таблица расчета начальной (максимальной) цены контракта составлена методом сопоставимых рыночных цен (анализа рынка) - п.1 ч. 1 ст. 22 Федерального закона № 44-ФЗ "О контрактной системе в сфере закупок товаров, работ, услуг для обеспечения государственных и муниципальных нужд"   </t>
  </si>
  <si>
    <t>Ед. изм.</t>
  </si>
  <si>
    <t>31.12.2019г.</t>
  </si>
  <si>
    <t xml:space="preserve">Таблица расчета начальной (максимальной) цены контракта 
на оказание услуг по предоставлению доступа к информационной системе мониторинга и анализа упоминаний в социальных медиа
</t>
  </si>
  <si>
    <t>Лот № 1 - Оказание услуг по предоставлению доступа к информационной системе мониторинга и анализа упоминаний в социальных медиа</t>
  </si>
  <si>
    <t>Оказание услуг по предоставлению доступа к информационной системе мониторинга и анализа упоминаний в социальных медиа</t>
  </si>
  <si>
    <t>мес</t>
  </si>
  <si>
    <t>Начальная (максимальная) цена контракта по лоту № 1 составляет:  3 676 000 (Три миллиона шестьсот семьдесят шесть тысяч) рублей 00 копеек</t>
  </si>
  <si>
    <t>07.10.2019г.</t>
  </si>
  <si>
    <t>08.10.2019г.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</si>
</sst>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[$€-1]_-;\-* #,##0.00[$€-1]_-;_-* &quot;-&quot;??[$€-1]_-"/>
    <numFmt numFmtId="169" formatCode="_-* #,##0\ _F_-;\-* #,##0\ _F_-;_-* &quot;-&quot;\ _F_-;_-@_-"/>
    <numFmt numFmtId="170" formatCode="_-* #,##0.00\ _F_-;\-* #,##0.00\ _F_-;_-* &quot;-&quot;??\ _F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7.5"/>
      <color indexed="63"/>
      <name val="Arial"/>
      <family val="2"/>
    </font>
    <font>
      <sz val="10"/>
      <name val="News Gothic MT"/>
      <family val="0"/>
    </font>
    <font>
      <sz val="10"/>
      <color indexed="8"/>
      <name val="Arial"/>
      <family val="2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1"/>
      <name val="明朝"/>
      <family val="1"/>
    </font>
    <font>
      <sz val="11"/>
      <name val="Arial"/>
      <family val="2"/>
    </font>
    <font>
      <sz val="10"/>
      <name val="Peterburg"/>
      <family val="0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 applyFill="0" applyBorder="0">
      <alignment/>
      <protection/>
    </xf>
    <xf numFmtId="0" fontId="4" fillId="0" borderId="0" applyFill="0" applyBorder="0">
      <alignment/>
      <protection/>
    </xf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" fontId="8" fillId="20" borderId="1" applyNumberFormat="0" applyProtection="0">
      <alignment vertical="center"/>
    </xf>
    <xf numFmtId="4" fontId="8" fillId="20" borderId="1" applyNumberFormat="0" applyProtection="0">
      <alignment horizontal="left" vertical="center" indent="1"/>
    </xf>
    <xf numFmtId="4" fontId="9" fillId="21" borderId="2" applyNumberFormat="0" applyProtection="0">
      <alignment horizontal="left" vertical="center" indent="1"/>
    </xf>
    <xf numFmtId="4" fontId="10" fillId="22" borderId="1" applyNumberFormat="0" applyProtection="0">
      <alignment horizontal="right" vertical="center"/>
    </xf>
    <xf numFmtId="4" fontId="11" fillId="23" borderId="1" applyNumberFormat="0" applyProtection="0">
      <alignment horizontal="left" vertical="center" indent="1"/>
    </xf>
    <xf numFmtId="0" fontId="7" fillId="0" borderId="0">
      <alignment/>
      <protection/>
    </xf>
    <xf numFmtId="0" fontId="12" fillId="0" borderId="0">
      <alignment/>
      <protection/>
    </xf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3" applyNumberFormat="0" applyAlignment="0" applyProtection="0"/>
    <xf numFmtId="0" fontId="44" fillId="31" borderId="4" applyNumberFormat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0" fontId="51" fillId="0" borderId="0" applyNumberFormat="0" applyFill="0" applyBorder="0" applyAlignment="0" applyProtection="0"/>
    <xf numFmtId="0" fontId="52" fillId="33" borderId="0" applyNumberFormat="0" applyBorder="0" applyAlignment="0" applyProtection="0"/>
    <xf numFmtId="0" fontId="7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Fill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53" fillId="34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0" fontId="0" fillId="35" borderId="10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14" fillId="0" borderId="0" applyFill="0">
      <alignment/>
      <protection/>
    </xf>
    <xf numFmtId="0" fontId="15" fillId="0" borderId="0">
      <alignment/>
      <protection/>
    </xf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7" fillId="36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6" fillId="0" borderId="0" xfId="85" applyFont="1">
      <alignment/>
      <protection/>
    </xf>
    <xf numFmtId="0" fontId="18" fillId="0" borderId="0" xfId="85" applyFont="1">
      <alignment/>
      <protection/>
    </xf>
    <xf numFmtId="4" fontId="17" fillId="0" borderId="12" xfId="85" applyNumberFormat="1" applyFont="1" applyBorder="1" applyAlignment="1">
      <alignment horizontal="center" vertical="center"/>
      <protection/>
    </xf>
    <xf numFmtId="0" fontId="16" fillId="0" borderId="12" xfId="85" applyFont="1" applyBorder="1">
      <alignment/>
      <protection/>
    </xf>
    <xf numFmtId="0" fontId="20" fillId="0" borderId="0" xfId="85" applyFont="1" applyAlignment="1">
      <alignment vertical="center" wrapText="1"/>
      <protection/>
    </xf>
    <xf numFmtId="0" fontId="17" fillId="0" borderId="0" xfId="85" applyFont="1" applyAlignment="1">
      <alignment horizontal="center" vertical="center" wrapText="1"/>
      <protection/>
    </xf>
    <xf numFmtId="4" fontId="17" fillId="0" borderId="0" xfId="85" applyNumberFormat="1" applyFont="1" applyAlignment="1">
      <alignment horizontal="center" vertical="center"/>
      <protection/>
    </xf>
    <xf numFmtId="0" fontId="20" fillId="0" borderId="0" xfId="85" applyFont="1">
      <alignment/>
      <protection/>
    </xf>
    <xf numFmtId="4" fontId="18" fillId="37" borderId="12" xfId="85" applyNumberFormat="1" applyFont="1" applyFill="1" applyBorder="1" applyAlignment="1">
      <alignment horizontal="center" vertical="center" wrapText="1"/>
      <protection/>
    </xf>
    <xf numFmtId="4" fontId="18" fillId="0" borderId="12" xfId="0" applyNumberFormat="1" applyFont="1" applyBorder="1" applyAlignment="1">
      <alignment horizontal="center" vertical="center"/>
    </xf>
    <xf numFmtId="0" fontId="22" fillId="0" borderId="12" xfId="85" applyFont="1" applyBorder="1" applyAlignment="1">
      <alignment vertical="center" wrapText="1"/>
      <protection/>
    </xf>
    <xf numFmtId="0" fontId="18" fillId="0" borderId="12" xfId="85" applyFont="1" applyBorder="1" applyAlignment="1">
      <alignment horizontal="center" vertical="center" wrapText="1"/>
      <protection/>
    </xf>
    <xf numFmtId="3" fontId="18" fillId="0" borderId="12" xfId="85" applyNumberFormat="1" applyFont="1" applyBorder="1" applyAlignment="1">
      <alignment horizontal="center" vertical="center" wrapText="1"/>
      <protection/>
    </xf>
    <xf numFmtId="0" fontId="21" fillId="0" borderId="12" xfId="85" applyFont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2" fontId="21" fillId="0" borderId="0" xfId="85" applyNumberFormat="1" applyFont="1" applyAlignment="1">
      <alignment horizontal="right" vertical="center" wrapText="1"/>
      <protection/>
    </xf>
    <xf numFmtId="0" fontId="59" fillId="0" borderId="12" xfId="0" applyFont="1" applyBorder="1" applyAlignment="1">
      <alignment horizontal="center" vertical="center" wrapText="1"/>
    </xf>
    <xf numFmtId="4" fontId="20" fillId="0" borderId="12" xfId="85" applyNumberFormat="1" applyFont="1" applyBorder="1" applyAlignment="1">
      <alignment horizontal="center" vertical="center" wrapText="1"/>
      <protection/>
    </xf>
    <xf numFmtId="4" fontId="20" fillId="37" borderId="12" xfId="85" applyNumberFormat="1" applyFont="1" applyFill="1" applyBorder="1" applyAlignment="1">
      <alignment horizontal="center" vertical="center" wrapText="1"/>
      <protection/>
    </xf>
    <xf numFmtId="3" fontId="20" fillId="0" borderId="12" xfId="85" applyNumberFormat="1" applyFont="1" applyBorder="1" applyAlignment="1">
      <alignment horizontal="center" vertical="center" wrapText="1"/>
      <protection/>
    </xf>
    <xf numFmtId="4" fontId="21" fillId="0" borderId="12" xfId="85" applyNumberFormat="1" applyFont="1" applyBorder="1" applyAlignment="1">
      <alignment horizontal="center" vertical="center" wrapText="1"/>
      <protection/>
    </xf>
    <xf numFmtId="4" fontId="21" fillId="0" borderId="12" xfId="85" applyNumberFormat="1" applyFont="1" applyBorder="1" applyAlignment="1">
      <alignment horizontal="center" vertical="center" wrapText="1"/>
      <protection/>
    </xf>
    <xf numFmtId="0" fontId="21" fillId="0" borderId="12" xfId="85" applyFont="1" applyBorder="1" applyAlignment="1">
      <alignment horizontal="center" vertical="center" wrapText="1"/>
      <protection/>
    </xf>
    <xf numFmtId="0" fontId="21" fillId="37" borderId="12" xfId="85" applyFont="1" applyFill="1" applyBorder="1" applyAlignment="1">
      <alignment horizontal="center" vertical="center" wrapText="1"/>
      <protection/>
    </xf>
    <xf numFmtId="0" fontId="58" fillId="0" borderId="12" xfId="0" applyFont="1" applyBorder="1" applyAlignment="1">
      <alignment horizontal="center" vertical="center" wrapText="1"/>
    </xf>
    <xf numFmtId="0" fontId="18" fillId="0" borderId="13" xfId="85" applyFont="1" applyBorder="1" applyAlignment="1">
      <alignment horizontal="left" vertical="center" wrapText="1"/>
      <protection/>
    </xf>
    <xf numFmtId="0" fontId="20" fillId="0" borderId="12" xfId="85" applyFont="1" applyBorder="1" applyAlignment="1">
      <alignment horizontal="left" vertical="center" wrapText="1"/>
      <protection/>
    </xf>
    <xf numFmtId="0" fontId="60" fillId="0" borderId="0" xfId="0" applyFont="1" applyAlignment="1">
      <alignment horizontal="left" vertical="top" wrapText="1"/>
    </xf>
    <xf numFmtId="0" fontId="19" fillId="0" borderId="0" xfId="85" applyFont="1" applyAlignment="1">
      <alignment horizontal="center" vertical="top" wrapText="1"/>
      <protection/>
    </xf>
    <xf numFmtId="0" fontId="20" fillId="0" borderId="14" xfId="85" applyFont="1" applyBorder="1" applyAlignment="1">
      <alignment horizontal="left" vertical="top" wrapText="1"/>
      <protection/>
    </xf>
    <xf numFmtId="0" fontId="18" fillId="0" borderId="15" xfId="85" applyFont="1" applyBorder="1" applyAlignment="1">
      <alignment horizontal="left" vertical="top" wrapText="1"/>
      <protection/>
    </xf>
    <xf numFmtId="4" fontId="21" fillId="37" borderId="12" xfId="85" applyNumberFormat="1" applyFont="1" applyFill="1" applyBorder="1" applyAlignment="1">
      <alignment horizontal="center" vertical="center" wrapText="1"/>
      <protection/>
    </xf>
    <xf numFmtId="4" fontId="18" fillId="0" borderId="12" xfId="85" applyNumberFormat="1" applyFont="1" applyBorder="1" applyAlignment="1">
      <alignment horizontal="center" vertical="center" wrapText="1"/>
      <protection/>
    </xf>
  </cellXfs>
  <cellStyles count="1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Euro" xfId="34"/>
    <cellStyle name="Excel.Chart" xfId="35"/>
    <cellStyle name="Excel.Chart 2" xfId="36"/>
    <cellStyle name="Milliers [0]_RESULTS" xfId="37"/>
    <cellStyle name="Milliers_RESULTS" xfId="38"/>
    <cellStyle name="Nor}al" xfId="39"/>
    <cellStyle name="Normal 2" xfId="40"/>
    <cellStyle name="Normal_Petra Order Sheet FY 99" xfId="41"/>
    <cellStyle name="Normalny_prices" xfId="42"/>
    <cellStyle name="Percent 2" xfId="43"/>
    <cellStyle name="SAPBEXaggData" xfId="44"/>
    <cellStyle name="SAPBEXaggItem" xfId="45"/>
    <cellStyle name="SAPBEXchaText" xfId="46"/>
    <cellStyle name="SAPBEXstdData" xfId="47"/>
    <cellStyle name="SAPBEXstdItem" xfId="48"/>
    <cellStyle name="Standard_Tabelle1" xfId="49"/>
    <cellStyle name="Style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Денежный 2 2" xfId="63"/>
    <cellStyle name="Денежный 2 2 2" xfId="64"/>
    <cellStyle name="Денежный 2 3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 10" xfId="74"/>
    <cellStyle name="Обычный 11" xfId="75"/>
    <cellStyle name="Обычный 11 2" xfId="76"/>
    <cellStyle name="Обычный 11 2 2" xfId="77"/>
    <cellStyle name="Обычный 11 3" xfId="78"/>
    <cellStyle name="Обычный 12" xfId="79"/>
    <cellStyle name="Обычный 13" xfId="80"/>
    <cellStyle name="Обычный 14" xfId="81"/>
    <cellStyle name="Обычный 15" xfId="82"/>
    <cellStyle name="Обычный 15 2" xfId="83"/>
    <cellStyle name="Обычный 16" xfId="84"/>
    <cellStyle name="Обычный 17" xfId="85"/>
    <cellStyle name="Обычный 2" xfId="86"/>
    <cellStyle name="Обычный 2 2" xfId="87"/>
    <cellStyle name="Обычный 2 2 2" xfId="88"/>
    <cellStyle name="Обычный 2 2 2 2" xfId="89"/>
    <cellStyle name="Обычный 2 2 3" xfId="90"/>
    <cellStyle name="Обычный 2 3" xfId="91"/>
    <cellStyle name="Обычный 2 3 2" xfId="92"/>
    <cellStyle name="Обычный 2 4" xfId="93"/>
    <cellStyle name="Обычный 2 4 2" xfId="94"/>
    <cellStyle name="Обычный 2 4 2 2" xfId="95"/>
    <cellStyle name="Обычный 2 4 2 2 2" xfId="96"/>
    <cellStyle name="Обычный 2 4 2 2 2 2" xfId="97"/>
    <cellStyle name="Обычный 2 4 2 2 3" xfId="98"/>
    <cellStyle name="Обычный 2 4 2 3" xfId="99"/>
    <cellStyle name="Обычный 2 4 2 3 2" xfId="100"/>
    <cellStyle name="Обычный 2 4 2 4" xfId="101"/>
    <cellStyle name="Обычный 2 4 3" xfId="102"/>
    <cellStyle name="Обычный 2 4 3 2" xfId="103"/>
    <cellStyle name="Обычный 2 4 4" xfId="104"/>
    <cellStyle name="Обычный 2 5" xfId="105"/>
    <cellStyle name="Обычный 2 5 2" xfId="106"/>
    <cellStyle name="Обычный 2 6" xfId="107"/>
    <cellStyle name="Обычный 3" xfId="108"/>
    <cellStyle name="Обычный 3 2" xfId="109"/>
    <cellStyle name="Обычный 3 2 2" xfId="110"/>
    <cellStyle name="Обычный 4" xfId="111"/>
    <cellStyle name="Обычный 4 2" xfId="112"/>
    <cellStyle name="Обычный 4 3" xfId="113"/>
    <cellStyle name="Обычный 4 3 2" xfId="114"/>
    <cellStyle name="Обычный 4 4" xfId="115"/>
    <cellStyle name="Обычный 4 5" xfId="116"/>
    <cellStyle name="Обычный 5" xfId="117"/>
    <cellStyle name="Обычный 5 2" xfId="118"/>
    <cellStyle name="Обычный 5 2 2" xfId="119"/>
    <cellStyle name="Обычный 5 2 3" xfId="120"/>
    <cellStyle name="Обычный 5 3" xfId="121"/>
    <cellStyle name="Обычный 6" xfId="122"/>
    <cellStyle name="Обычный 6 2" xfId="123"/>
    <cellStyle name="Обычный 6 2 2" xfId="124"/>
    <cellStyle name="Обычный 6 3" xfId="125"/>
    <cellStyle name="Обычный 7" xfId="126"/>
    <cellStyle name="Обычный 7 2" xfId="127"/>
    <cellStyle name="Обычный 7 2 2" xfId="128"/>
    <cellStyle name="Обычный 7 2 2 2" xfId="129"/>
    <cellStyle name="Обычный 7 2 3" xfId="130"/>
    <cellStyle name="Обычный 7 3" xfId="131"/>
    <cellStyle name="Обычный 7 3 2" xfId="132"/>
    <cellStyle name="Обычный 7 4" xfId="133"/>
    <cellStyle name="Обычный 8" xfId="134"/>
    <cellStyle name="Обычный 8 2" xfId="135"/>
    <cellStyle name="Обычный 8 2 2" xfId="136"/>
    <cellStyle name="Обычный 8 3" xfId="137"/>
    <cellStyle name="Обычный 9" xfId="138"/>
    <cellStyle name="Плохой" xfId="139"/>
    <cellStyle name="Пояснение" xfId="140"/>
    <cellStyle name="Примечание" xfId="141"/>
    <cellStyle name="Примечание 2" xfId="142"/>
    <cellStyle name="Примечание 3" xfId="143"/>
    <cellStyle name="Percent" xfId="144"/>
    <cellStyle name="Процентный 2" xfId="145"/>
    <cellStyle name="Процентный 2 2" xfId="146"/>
    <cellStyle name="Процентный 2 2 2" xfId="147"/>
    <cellStyle name="Процентный 2 3" xfId="148"/>
    <cellStyle name="Процентный 2 4" xfId="149"/>
    <cellStyle name="Процентный 3" xfId="150"/>
    <cellStyle name="Процентный 4" xfId="151"/>
    <cellStyle name="Связанная ячейка" xfId="152"/>
    <cellStyle name="Стиль 1" xfId="153"/>
    <cellStyle name="Стиль 1 2" xfId="154"/>
    <cellStyle name="Текст предупреждения" xfId="155"/>
    <cellStyle name="Comma" xfId="156"/>
    <cellStyle name="Comma [0]" xfId="157"/>
    <cellStyle name="Финансовый 2" xfId="158"/>
    <cellStyle name="Финансовый 2 2" xfId="159"/>
    <cellStyle name="Финансовый 2 2 2" xfId="160"/>
    <cellStyle name="Финансовый 3" xfId="161"/>
    <cellStyle name="Хороший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"/>
  <sheetViews>
    <sheetView tabSelected="1" zoomScalePageLayoutView="0" workbookViewId="0" topLeftCell="A1">
      <selection activeCell="G10" sqref="G10"/>
    </sheetView>
  </sheetViews>
  <sheetFormatPr defaultColWidth="9.140625" defaultRowHeight="24.75" customHeight="1"/>
  <cols>
    <col min="1" max="1" width="4.140625" style="1" customWidth="1"/>
    <col min="2" max="2" width="24.140625" style="1" customWidth="1"/>
    <col min="3" max="3" width="35.57421875" style="1" customWidth="1"/>
    <col min="4" max="4" width="8.00390625" style="1" customWidth="1"/>
    <col min="5" max="5" width="14.140625" style="1" customWidth="1"/>
    <col min="6" max="6" width="13.8515625" style="1" customWidth="1"/>
    <col min="7" max="7" width="13.28125" style="1" customWidth="1"/>
    <col min="8" max="8" width="12.8515625" style="1" customWidth="1"/>
    <col min="9" max="9" width="10.7109375" style="1" customWidth="1"/>
    <col min="10" max="10" width="15.57421875" style="1" customWidth="1"/>
    <col min="11" max="16384" width="9.140625" style="1" customWidth="1"/>
  </cols>
  <sheetData>
    <row r="1" ht="14.25" customHeight="1"/>
    <row r="2" spans="2:10" ht="45" customHeight="1">
      <c r="B2" s="30" t="s">
        <v>19</v>
      </c>
      <c r="C2" s="30"/>
      <c r="D2" s="30"/>
      <c r="E2" s="30"/>
      <c r="F2" s="30"/>
      <c r="G2" s="30"/>
      <c r="H2" s="30"/>
      <c r="I2" s="30"/>
      <c r="J2" s="30"/>
    </row>
    <row r="3" spans="2:10" ht="27" customHeight="1">
      <c r="B3" s="31" t="s">
        <v>20</v>
      </c>
      <c r="C3" s="31"/>
      <c r="D3" s="31"/>
      <c r="E3" s="31"/>
      <c r="F3" s="31"/>
      <c r="G3" s="31"/>
      <c r="H3" s="31"/>
      <c r="I3" s="31"/>
      <c r="J3" s="31"/>
    </row>
    <row r="4" spans="2:10" s="2" customFormat="1" ht="18.75" customHeight="1">
      <c r="B4" s="27" t="s">
        <v>15</v>
      </c>
      <c r="C4" s="27"/>
      <c r="D4" s="27"/>
      <c r="E4" s="27"/>
      <c r="F4" s="27"/>
      <c r="G4" s="27"/>
      <c r="H4" s="27"/>
      <c r="I4" s="27"/>
      <c r="J4" s="27"/>
    </row>
    <row r="5" spans="2:10" s="8" customFormat="1" ht="19.5" customHeight="1">
      <c r="B5" s="24" t="s">
        <v>0</v>
      </c>
      <c r="C5" s="24" t="s">
        <v>14</v>
      </c>
      <c r="D5" s="24" t="s">
        <v>17</v>
      </c>
      <c r="E5" s="25" t="s">
        <v>2</v>
      </c>
      <c r="F5" s="25"/>
      <c r="G5" s="25"/>
      <c r="H5" s="33" t="s">
        <v>3</v>
      </c>
      <c r="I5" s="23" t="s">
        <v>13</v>
      </c>
      <c r="J5" s="24" t="s">
        <v>8</v>
      </c>
    </row>
    <row r="6" spans="2:10" s="8" customFormat="1" ht="21.75" customHeight="1">
      <c r="B6" s="24"/>
      <c r="C6" s="26"/>
      <c r="D6" s="26"/>
      <c r="E6" s="25" t="s">
        <v>1</v>
      </c>
      <c r="F6" s="26"/>
      <c r="G6" s="26"/>
      <c r="H6" s="33"/>
      <c r="I6" s="23"/>
      <c r="J6" s="24"/>
    </row>
    <row r="7" spans="2:10" s="8" customFormat="1" ht="33.75" customHeight="1">
      <c r="B7" s="24"/>
      <c r="C7" s="26"/>
      <c r="D7" s="26"/>
      <c r="E7" s="14" t="s">
        <v>4</v>
      </c>
      <c r="F7" s="14" t="s">
        <v>5</v>
      </c>
      <c r="G7" s="14" t="s">
        <v>6</v>
      </c>
      <c r="H7" s="33"/>
      <c r="I7" s="23"/>
      <c r="J7" s="24"/>
    </row>
    <row r="8" spans="2:10" s="8" customFormat="1" ht="79.5" customHeight="1">
      <c r="B8" s="16" t="s">
        <v>21</v>
      </c>
      <c r="C8" s="15" t="s">
        <v>12</v>
      </c>
      <c r="D8" s="18" t="s">
        <v>22</v>
      </c>
      <c r="E8" s="19">
        <v>277000</v>
      </c>
      <c r="F8" s="19">
        <v>345000</v>
      </c>
      <c r="G8" s="19">
        <v>297000</v>
      </c>
      <c r="H8" s="20">
        <f>(E8+F8+G8)/3</f>
        <v>306333.3333333333</v>
      </c>
      <c r="I8" s="21">
        <v>12</v>
      </c>
      <c r="J8" s="19">
        <f>H8*I8</f>
        <v>3676000</v>
      </c>
    </row>
    <row r="9" spans="2:10" ht="30.75" customHeight="1">
      <c r="B9" s="28" t="s">
        <v>9</v>
      </c>
      <c r="C9" s="28"/>
      <c r="D9" s="28"/>
      <c r="E9" s="9" t="s">
        <v>24</v>
      </c>
      <c r="F9" s="9" t="s">
        <v>24</v>
      </c>
      <c r="G9" s="9" t="s">
        <v>25</v>
      </c>
      <c r="H9" s="10" t="s">
        <v>10</v>
      </c>
      <c r="I9" s="13" t="s">
        <v>10</v>
      </c>
      <c r="J9" s="22"/>
    </row>
    <row r="10" spans="2:10" ht="30.75" customHeight="1">
      <c r="B10" s="28" t="s">
        <v>11</v>
      </c>
      <c r="C10" s="28"/>
      <c r="D10" s="28"/>
      <c r="E10" s="9" t="s">
        <v>18</v>
      </c>
      <c r="F10" s="9" t="s">
        <v>18</v>
      </c>
      <c r="G10" s="9" t="s">
        <v>18</v>
      </c>
      <c r="H10" s="10" t="s">
        <v>10</v>
      </c>
      <c r="I10" s="12" t="s">
        <v>10</v>
      </c>
      <c r="J10" s="34"/>
    </row>
    <row r="11" spans="2:10" ht="51" customHeight="1">
      <c r="B11" s="11" t="s">
        <v>7</v>
      </c>
      <c r="C11" s="24" t="s">
        <v>23</v>
      </c>
      <c r="D11" s="24"/>
      <c r="E11" s="24"/>
      <c r="F11" s="24"/>
      <c r="G11" s="24"/>
      <c r="H11" s="3"/>
      <c r="I11" s="4"/>
      <c r="J11" s="19">
        <f>SUM(J8:J10)</f>
        <v>3676000</v>
      </c>
    </row>
    <row r="12" spans="2:10" ht="51" customHeight="1">
      <c r="B12" s="32" t="s">
        <v>16</v>
      </c>
      <c r="C12" s="32"/>
      <c r="D12" s="32"/>
      <c r="E12" s="32"/>
      <c r="F12" s="32"/>
      <c r="G12" s="32"/>
      <c r="H12" s="32"/>
      <c r="I12" s="32"/>
      <c r="J12" s="17"/>
    </row>
    <row r="13" spans="2:8" ht="12" customHeight="1">
      <c r="B13" s="5"/>
      <c r="C13" s="6"/>
      <c r="D13" s="6"/>
      <c r="E13" s="6"/>
      <c r="F13" s="6"/>
      <c r="G13" s="6"/>
      <c r="H13" s="7"/>
    </row>
    <row r="14" ht="18" customHeight="1"/>
    <row r="15" ht="17.25" customHeight="1"/>
    <row r="16" spans="2:9" ht="69.75" customHeight="1">
      <c r="B16" s="29"/>
      <c r="C16" s="29"/>
      <c r="D16" s="29"/>
      <c r="E16" s="29"/>
      <c r="F16" s="29"/>
      <c r="G16" s="29"/>
      <c r="H16" s="29"/>
      <c r="I16" s="29"/>
    </row>
  </sheetData>
  <sheetProtection/>
  <mergeCells count="16">
    <mergeCell ref="B16:I16"/>
    <mergeCell ref="C11:G11"/>
    <mergeCell ref="B2:J2"/>
    <mergeCell ref="B3:J3"/>
    <mergeCell ref="B5:B7"/>
    <mergeCell ref="C5:C7"/>
    <mergeCell ref="D5:D7"/>
    <mergeCell ref="E5:G5"/>
    <mergeCell ref="B12:I12"/>
    <mergeCell ref="H5:H7"/>
    <mergeCell ref="I5:I7"/>
    <mergeCell ref="J5:J7"/>
    <mergeCell ref="E6:G6"/>
    <mergeCell ref="B4:J4"/>
    <mergeCell ref="B10:D10"/>
    <mergeCell ref="B9:D9"/>
  </mergeCells>
  <printOptions/>
  <pageMargins left="0.11811023622047245" right="0.1968503937007874" top="0.35433070866141736" bottom="0.15748031496062992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Желтов;VBA-Excel</dc:creator>
  <cp:keywords/>
  <dc:description/>
  <cp:lastModifiedBy>Анастасия Александровна Помазуева</cp:lastModifiedBy>
  <cp:lastPrinted>2019-10-02T06:02:53Z</cp:lastPrinted>
  <dcterms:created xsi:type="dcterms:W3CDTF">2015-05-19T20:05:21Z</dcterms:created>
  <dcterms:modified xsi:type="dcterms:W3CDTF">2019-10-24T13:40:06Z</dcterms:modified>
  <cp:category/>
  <cp:version/>
  <cp:contentType/>
  <cp:contentStatus/>
</cp:coreProperties>
</file>