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helda\Desktop\РАБОТА\ЗАКУПКИ\2020\22. Доработка ПАК ПМ\На согласование_22.07\7. Расчет Н(М)ЦК\Метод анализа рын. цен (приоритет.)\"/>
    </mc:Choice>
  </mc:AlternateContent>
  <xr:revisionPtr revIDLastSave="0" documentId="8_{AF812957-6628-4FA9-9AA5-9AC71AB3C7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5" i="1"/>
  <c r="G18" i="1"/>
  <c r="I18" i="1" l="1"/>
  <c r="I20" i="1" s="1"/>
  <c r="I19" i="1" s="1"/>
  <c r="I15" i="1"/>
  <c r="I17" i="1" s="1"/>
  <c r="I16" i="1" s="1"/>
  <c r="I12" i="1"/>
  <c r="I21" i="1" l="1"/>
  <c r="I23" i="1" s="1"/>
  <c r="I22" i="1" s="1"/>
  <c r="I14" i="1"/>
  <c r="I13" i="1" s="1"/>
</calcChain>
</file>

<file path=xl/sharedStrings.xml><?xml version="1.0" encoding="utf-8"?>
<sst xmlns="http://schemas.openxmlformats.org/spreadsheetml/2006/main" count="95" uniqueCount="36">
  <si>
    <t>Единица измерения</t>
  </si>
  <si>
    <t>Основные характеристики</t>
  </si>
  <si>
    <t>Стоимость работ, услуг</t>
  </si>
  <si>
    <t>Средняя цена</t>
  </si>
  <si>
    <t>Дата сбора данных</t>
  </si>
  <si>
    <t>Срок действия цен</t>
  </si>
  <si>
    <t>Дата составления:</t>
  </si>
  <si>
    <t xml:space="preserve">Приложение № 2 к Протоколу начальной (максимальной) цены контракта (цены лота) 
</t>
  </si>
  <si>
    <t>Х</t>
  </si>
  <si>
    <t>Цена за единицу</t>
  </si>
  <si>
    <t>Источники информации</t>
  </si>
  <si>
    <t xml:space="preserve">Д.А Горшков </t>
  </si>
  <si>
    <t>Количество работ, услуг</t>
  </si>
  <si>
    <t>Заместитель руководителя по контролю за использованием и развитием информационных систем и ресурсов Государственного казенного учреждения города Москвы – Центр организации дорожного движения Правительства Москвы</t>
  </si>
  <si>
    <t xml:space="preserve">Способ опредения поставщика (подрядчика, исполнителя): открытый конкурс в электронной форме
</t>
  </si>
  <si>
    <t xml:space="preserve">Лот № </t>
  </si>
  <si>
    <t>X</t>
  </si>
  <si>
    <t>Итого начальная (максимальная) цена контракта (цена лота), начальная цена единицы работы, услуги, начальная сумма цен единиц работ, услуг без учета налога на добавленную стоимость</t>
  </si>
  <si>
    <t>Сумма налога на добавленную стоимость (рублей), ставка налога на добавленную стоимость (процентов)</t>
  </si>
  <si>
    <t>Итоговая начальная (максимальная) цена контракта (цена лота), начальная цена единицы работы, услуги, начальная сумма цен единиц работ, услуг с учетом налога на добавленную стоимость</t>
  </si>
  <si>
    <t>Категории</t>
  </si>
  <si>
    <t>Цена за единицу работы, услуги без учета налога на добавленную стоимость</t>
  </si>
  <si>
    <t xml:space="preserve">Определение начальной (максимальной) цены контракта (цены лота) на выполнение работ, оказание услуг 
с использованием метода анализа рыночной стоимости закупаемых товаров, работ, услуг 
</t>
  </si>
  <si>
    <t>Объект закупки: Выполнение работ по доработке и настройке программно-аппаратного комплекса «Помощник Москвы»</t>
  </si>
  <si>
    <t>Предварительное и техническое проектирование</t>
  </si>
  <si>
    <t>Рабочее проектирование</t>
  </si>
  <si>
    <t>Предварительные испытания, опытная эксплуатация и приемочные испытания</t>
  </si>
  <si>
    <t>НДС - 20%</t>
  </si>
  <si>
    <t>Цена за единицу работы, услуги с учетом налога на добавленную стоимость</t>
  </si>
  <si>
    <t>6 месяцев</t>
  </si>
  <si>
    <t>180 календарных дней</t>
  </si>
  <si>
    <t>23 июля 2020 г.</t>
  </si>
  <si>
    <t>руб.</t>
  </si>
  <si>
    <t>Подрядчик 1</t>
  </si>
  <si>
    <t>Подрядчик 2</t>
  </si>
  <si>
    <t>Подрядчик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</si>
</sst>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54">
    <xf numFmtId="0" fontId="0" fillId="0" borderId="0" xfId="0"/>
    <xf numFmtId="0" fontId="0" fillId="0" borderId="0" xfId="0" applyBorder="1"/>
    <xf numFmtId="0" fontId="5" fillId="0" borderId="0" xfId="0" applyFont="1" applyBorder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view="pageBreakPreview" zoomScale="70" zoomScaleNormal="70" zoomScaleSheetLayoutView="70" workbookViewId="0">
      <selection activeCell="I15" sqref="I15"/>
    </sheetView>
  </sheetViews>
  <sheetFormatPr defaultColWidth="8.85546875" defaultRowHeight="15" x14ac:dyDescent="0.25"/>
  <cols>
    <col min="1" max="1" width="39.42578125" customWidth="1"/>
    <col min="2" max="2" width="43.140625" customWidth="1"/>
    <col min="3" max="3" width="12.85546875" customWidth="1"/>
    <col min="4" max="4" width="35.42578125" customWidth="1"/>
    <col min="5" max="5" width="35" customWidth="1"/>
    <col min="6" max="6" width="36.7109375" customWidth="1"/>
    <col min="7" max="7" width="17.85546875" customWidth="1"/>
    <col min="8" max="8" width="21.85546875" customWidth="1"/>
    <col min="9" max="9" width="28.7109375" customWidth="1"/>
    <col min="11" max="11" width="12.28515625" bestFit="1" customWidth="1"/>
    <col min="12" max="12" width="12" bestFit="1" customWidth="1"/>
  </cols>
  <sheetData>
    <row r="1" spans="1:12" ht="15.75" x14ac:dyDescent="0.25">
      <c r="D1" s="46" t="s">
        <v>7</v>
      </c>
      <c r="E1" s="46"/>
      <c r="F1" s="46"/>
      <c r="G1" s="46"/>
      <c r="H1" s="46"/>
      <c r="I1" s="46"/>
    </row>
    <row r="3" spans="1:12" ht="36" customHeight="1" x14ac:dyDescent="0.25">
      <c r="A3" s="48" t="s">
        <v>22</v>
      </c>
      <c r="B3" s="49"/>
      <c r="C3" s="49"/>
      <c r="D3" s="49"/>
      <c r="E3" s="49"/>
      <c r="F3" s="49"/>
      <c r="G3" s="49"/>
      <c r="H3" s="49"/>
      <c r="I3" s="49"/>
    </row>
    <row r="4" spans="1:12" ht="15.75" x14ac:dyDescent="0.25">
      <c r="A4" s="6"/>
      <c r="B4" s="6"/>
      <c r="C4" s="6"/>
      <c r="D4" s="6"/>
      <c r="E4" s="6"/>
      <c r="F4" s="6"/>
      <c r="G4" s="6"/>
      <c r="H4" s="6"/>
      <c r="I4" s="6"/>
    </row>
    <row r="5" spans="1:12" ht="16.5" customHeight="1" x14ac:dyDescent="0.25">
      <c r="A5" s="7" t="s">
        <v>15</v>
      </c>
      <c r="B5" s="6"/>
      <c r="C5" s="6"/>
      <c r="D5" s="46" t="s">
        <v>14</v>
      </c>
      <c r="E5" s="50"/>
      <c r="F5" s="50"/>
      <c r="G5" s="50"/>
      <c r="H5" s="50"/>
      <c r="I5" s="50"/>
    </row>
    <row r="6" spans="1:12" ht="16.5" customHeight="1" x14ac:dyDescent="0.25">
      <c r="A6" s="7"/>
      <c r="B6" s="6"/>
      <c r="C6" s="6"/>
      <c r="D6" s="9"/>
      <c r="E6" s="6"/>
      <c r="F6" s="6"/>
      <c r="G6" s="6"/>
      <c r="H6" s="6"/>
      <c r="I6" s="6"/>
    </row>
    <row r="7" spans="1:12" ht="15.75" x14ac:dyDescent="0.25">
      <c r="A7" s="51" t="s">
        <v>23</v>
      </c>
      <c r="B7" s="51"/>
      <c r="C7" s="51"/>
      <c r="D7" s="51"/>
      <c r="E7" s="51"/>
      <c r="F7" s="51"/>
      <c r="G7" s="51"/>
      <c r="H7" s="51"/>
      <c r="I7" s="51"/>
    </row>
    <row r="8" spans="1:12" ht="15.75" x14ac:dyDescent="0.25">
      <c r="A8" s="18"/>
      <c r="B8" s="18"/>
      <c r="C8" s="18"/>
      <c r="D8" s="18"/>
      <c r="E8" s="18"/>
      <c r="F8" s="19"/>
      <c r="G8" s="18"/>
      <c r="H8" s="18"/>
      <c r="I8" s="18"/>
    </row>
    <row r="9" spans="1:12" ht="15.75" x14ac:dyDescent="0.25">
      <c r="A9" s="47" t="s">
        <v>20</v>
      </c>
      <c r="B9" s="47" t="s">
        <v>1</v>
      </c>
      <c r="C9" s="47" t="s">
        <v>0</v>
      </c>
      <c r="D9" s="47" t="s">
        <v>9</v>
      </c>
      <c r="E9" s="47"/>
      <c r="F9" s="47"/>
      <c r="G9" s="47"/>
      <c r="H9" s="47" t="s">
        <v>12</v>
      </c>
      <c r="I9" s="47" t="s">
        <v>2</v>
      </c>
    </row>
    <row r="10" spans="1:12" ht="15.75" customHeight="1" x14ac:dyDescent="0.25">
      <c r="A10" s="47"/>
      <c r="B10" s="47"/>
      <c r="C10" s="47"/>
      <c r="D10" s="47" t="s">
        <v>10</v>
      </c>
      <c r="E10" s="47"/>
      <c r="F10" s="47"/>
      <c r="G10" s="47" t="s">
        <v>3</v>
      </c>
      <c r="H10" s="47"/>
      <c r="I10" s="47"/>
    </row>
    <row r="11" spans="1:12" ht="15.75" x14ac:dyDescent="0.25">
      <c r="A11" s="47"/>
      <c r="B11" s="47"/>
      <c r="C11" s="47"/>
      <c r="D11" s="24" t="s">
        <v>33</v>
      </c>
      <c r="E11" s="24" t="s">
        <v>34</v>
      </c>
      <c r="F11" s="24" t="s">
        <v>35</v>
      </c>
      <c r="G11" s="47"/>
      <c r="H11" s="47"/>
      <c r="I11" s="47"/>
    </row>
    <row r="12" spans="1:12" ht="47.25" x14ac:dyDescent="0.25">
      <c r="A12" s="31" t="s">
        <v>21</v>
      </c>
      <c r="B12" s="41" t="s">
        <v>24</v>
      </c>
      <c r="C12" s="37" t="s">
        <v>32</v>
      </c>
      <c r="D12" s="30">
        <v>15469145.08</v>
      </c>
      <c r="E12" s="30">
        <v>16143315.32</v>
      </c>
      <c r="F12" s="30">
        <v>16382776.99</v>
      </c>
      <c r="G12" s="25">
        <f>(D12+E12+F12)/3</f>
        <v>15998412.460000001</v>
      </c>
      <c r="H12" s="37">
        <v>1</v>
      </c>
      <c r="I12" s="25">
        <f>G12</f>
        <v>15998412.460000001</v>
      </c>
      <c r="L12" s="23"/>
    </row>
    <row r="13" spans="1:12" ht="15.75" x14ac:dyDescent="0.25">
      <c r="A13" s="31" t="s">
        <v>27</v>
      </c>
      <c r="B13" s="42"/>
      <c r="C13" s="38"/>
      <c r="D13" s="25" t="s">
        <v>8</v>
      </c>
      <c r="E13" s="25" t="s">
        <v>8</v>
      </c>
      <c r="F13" s="25" t="s">
        <v>8</v>
      </c>
      <c r="G13" s="25" t="s">
        <v>8</v>
      </c>
      <c r="H13" s="38"/>
      <c r="I13" s="25">
        <f>I14/120*20</f>
        <v>3199682.49</v>
      </c>
      <c r="L13" s="23"/>
    </row>
    <row r="14" spans="1:12" ht="47.25" x14ac:dyDescent="0.25">
      <c r="A14" s="31" t="s">
        <v>28</v>
      </c>
      <c r="B14" s="43"/>
      <c r="C14" s="39"/>
      <c r="D14" s="25" t="s">
        <v>8</v>
      </c>
      <c r="E14" s="25" t="s">
        <v>8</v>
      </c>
      <c r="F14" s="25" t="s">
        <v>8</v>
      </c>
      <c r="G14" s="25" t="s">
        <v>8</v>
      </c>
      <c r="H14" s="39"/>
      <c r="I14" s="25">
        <f>I12*1.2</f>
        <v>19198094.949999999</v>
      </c>
      <c r="L14" s="23"/>
    </row>
    <row r="15" spans="1:12" ht="47.25" x14ac:dyDescent="0.25">
      <c r="A15" s="31" t="s">
        <v>21</v>
      </c>
      <c r="B15" s="41" t="s">
        <v>25</v>
      </c>
      <c r="C15" s="37" t="s">
        <v>32</v>
      </c>
      <c r="D15" s="30">
        <v>34262839.630000003</v>
      </c>
      <c r="E15" s="30">
        <v>36687447.880000003</v>
      </c>
      <c r="F15" s="30">
        <v>38449373.159999996</v>
      </c>
      <c r="G15" s="25">
        <f>(D15+E15+F15)/3</f>
        <v>36466553.560000002</v>
      </c>
      <c r="H15" s="37">
        <v>1</v>
      </c>
      <c r="I15" s="25">
        <f>G15</f>
        <v>36466553.560000002</v>
      </c>
      <c r="L15" s="23"/>
    </row>
    <row r="16" spans="1:12" ht="15.75" x14ac:dyDescent="0.25">
      <c r="A16" s="31" t="s">
        <v>27</v>
      </c>
      <c r="B16" s="42"/>
      <c r="C16" s="38"/>
      <c r="D16" s="25" t="s">
        <v>8</v>
      </c>
      <c r="E16" s="25" t="s">
        <v>8</v>
      </c>
      <c r="F16" s="25" t="s">
        <v>8</v>
      </c>
      <c r="G16" s="25" t="s">
        <v>8</v>
      </c>
      <c r="H16" s="38"/>
      <c r="I16" s="25">
        <f>I17/120*20</f>
        <v>7293310.71</v>
      </c>
      <c r="L16" s="23"/>
    </row>
    <row r="17" spans="1:12" ht="47.25" x14ac:dyDescent="0.25">
      <c r="A17" s="31" t="s">
        <v>28</v>
      </c>
      <c r="B17" s="43"/>
      <c r="C17" s="39"/>
      <c r="D17" s="25" t="s">
        <v>8</v>
      </c>
      <c r="E17" s="25" t="s">
        <v>8</v>
      </c>
      <c r="F17" s="25" t="s">
        <v>8</v>
      </c>
      <c r="G17" s="25" t="s">
        <v>8</v>
      </c>
      <c r="H17" s="39"/>
      <c r="I17" s="25">
        <f>I15*1.2</f>
        <v>43759864.270000003</v>
      </c>
      <c r="L17" s="23"/>
    </row>
    <row r="18" spans="1:12" ht="47.25" x14ac:dyDescent="0.25">
      <c r="A18" s="31" t="s">
        <v>21</v>
      </c>
      <c r="B18" s="41" t="s">
        <v>26</v>
      </c>
      <c r="C18" s="37" t="s">
        <v>32</v>
      </c>
      <c r="D18" s="30">
        <v>12358024.17</v>
      </c>
      <c r="E18" s="30">
        <v>12984483.310000001</v>
      </c>
      <c r="F18" s="30">
        <v>12262539.17</v>
      </c>
      <c r="G18" s="25">
        <f>(D18+E18+F18)/3</f>
        <v>12535015.550000001</v>
      </c>
      <c r="H18" s="37">
        <v>1</v>
      </c>
      <c r="I18" s="25">
        <f>G18</f>
        <v>12535015.550000001</v>
      </c>
      <c r="L18" s="23"/>
    </row>
    <row r="19" spans="1:12" ht="15.75" x14ac:dyDescent="0.25">
      <c r="A19" s="31" t="s">
        <v>27</v>
      </c>
      <c r="B19" s="42"/>
      <c r="C19" s="38"/>
      <c r="D19" s="25" t="s">
        <v>8</v>
      </c>
      <c r="E19" s="25" t="s">
        <v>8</v>
      </c>
      <c r="F19" s="25" t="s">
        <v>8</v>
      </c>
      <c r="G19" s="25" t="s">
        <v>8</v>
      </c>
      <c r="H19" s="38"/>
      <c r="I19" s="25">
        <f>I20/120*20</f>
        <v>2507003.11</v>
      </c>
      <c r="L19" s="23"/>
    </row>
    <row r="20" spans="1:12" ht="48" thickBot="1" x14ac:dyDescent="0.3">
      <c r="A20" s="34" t="s">
        <v>28</v>
      </c>
      <c r="B20" s="44"/>
      <c r="C20" s="40"/>
      <c r="D20" s="35" t="s">
        <v>8</v>
      </c>
      <c r="E20" s="35" t="s">
        <v>8</v>
      </c>
      <c r="F20" s="35" t="s">
        <v>8</v>
      </c>
      <c r="G20" s="35" t="s">
        <v>8</v>
      </c>
      <c r="H20" s="40"/>
      <c r="I20" s="35">
        <f>I18*1.2</f>
        <v>15042018.66</v>
      </c>
      <c r="L20" s="23"/>
    </row>
    <row r="21" spans="1:12" ht="102.75" customHeight="1" x14ac:dyDescent="0.25">
      <c r="A21" s="32" t="s">
        <v>17</v>
      </c>
      <c r="B21" s="32" t="s">
        <v>8</v>
      </c>
      <c r="C21" s="32" t="s">
        <v>8</v>
      </c>
      <c r="D21" s="32" t="s">
        <v>8</v>
      </c>
      <c r="E21" s="32" t="s">
        <v>8</v>
      </c>
      <c r="F21" s="32" t="s">
        <v>8</v>
      </c>
      <c r="G21" s="33" t="s">
        <v>16</v>
      </c>
      <c r="H21" s="32" t="s">
        <v>8</v>
      </c>
      <c r="I21" s="33">
        <f>I12+I15+I18</f>
        <v>64999981.57</v>
      </c>
      <c r="L21" s="23"/>
    </row>
    <row r="22" spans="1:12" ht="78.75" customHeight="1" x14ac:dyDescent="0.25">
      <c r="A22" s="22" t="s">
        <v>18</v>
      </c>
      <c r="B22" s="22" t="s">
        <v>8</v>
      </c>
      <c r="C22" s="22" t="s">
        <v>8</v>
      </c>
      <c r="D22" s="28">
        <v>0.2</v>
      </c>
      <c r="E22" s="28">
        <v>0.2</v>
      </c>
      <c r="F22" s="28">
        <v>0.2</v>
      </c>
      <c r="G22" s="26" t="s">
        <v>16</v>
      </c>
      <c r="H22" s="22" t="s">
        <v>8</v>
      </c>
      <c r="I22" s="26">
        <f>I23/120*20</f>
        <v>12999996.310000001</v>
      </c>
      <c r="L22" s="23"/>
    </row>
    <row r="23" spans="1:12" ht="122.25" customHeight="1" x14ac:dyDescent="0.25">
      <c r="A23" s="27" t="s">
        <v>19</v>
      </c>
      <c r="B23" s="22" t="s">
        <v>8</v>
      </c>
      <c r="C23" s="22" t="s">
        <v>8</v>
      </c>
      <c r="D23" s="22" t="s">
        <v>8</v>
      </c>
      <c r="E23" s="22" t="s">
        <v>8</v>
      </c>
      <c r="F23" s="22" t="s">
        <v>8</v>
      </c>
      <c r="G23" s="26" t="s">
        <v>16</v>
      </c>
      <c r="H23" s="5" t="s">
        <v>8</v>
      </c>
      <c r="I23" s="29">
        <f>I21*1.2</f>
        <v>77999977.879999995</v>
      </c>
    </row>
    <row r="24" spans="1:12" ht="15.75" x14ac:dyDescent="0.25">
      <c r="A24" s="10" t="s">
        <v>4</v>
      </c>
      <c r="B24" s="5" t="s">
        <v>8</v>
      </c>
      <c r="C24" s="5" t="s">
        <v>8</v>
      </c>
      <c r="D24" s="36">
        <v>44029</v>
      </c>
      <c r="E24" s="36">
        <v>44033</v>
      </c>
      <c r="F24" s="36">
        <v>44034</v>
      </c>
      <c r="G24" s="5" t="s">
        <v>8</v>
      </c>
      <c r="H24" s="5" t="s">
        <v>8</v>
      </c>
      <c r="I24" s="5" t="s">
        <v>8</v>
      </c>
    </row>
    <row r="25" spans="1:12" ht="15.75" x14ac:dyDescent="0.25">
      <c r="A25" s="10" t="s">
        <v>5</v>
      </c>
      <c r="B25" s="5" t="s">
        <v>8</v>
      </c>
      <c r="C25" s="5" t="s">
        <v>8</v>
      </c>
      <c r="D25" s="22" t="s">
        <v>30</v>
      </c>
      <c r="E25" s="22" t="s">
        <v>30</v>
      </c>
      <c r="F25" s="22" t="s">
        <v>29</v>
      </c>
      <c r="G25" s="5" t="s">
        <v>8</v>
      </c>
      <c r="H25" s="5" t="s">
        <v>8</v>
      </c>
      <c r="I25" s="5" t="s">
        <v>8</v>
      </c>
    </row>
    <row r="26" spans="1:12" ht="15.75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7" spans="1:12" ht="20.25" x14ac:dyDescent="0.25">
      <c r="A27" s="20"/>
      <c r="B27" s="20"/>
      <c r="C27" s="20"/>
      <c r="D27" s="20"/>
      <c r="E27" s="20"/>
      <c r="F27" s="20"/>
      <c r="G27" s="20"/>
      <c r="H27" s="20"/>
      <c r="I27" s="20"/>
    </row>
    <row r="28" spans="1:12" ht="72.75" customHeight="1" x14ac:dyDescent="0.25">
      <c r="A28" s="52" t="s">
        <v>13</v>
      </c>
      <c r="B28" s="52"/>
      <c r="C28" s="53"/>
      <c r="D28" s="53"/>
      <c r="E28" s="21" t="s">
        <v>11</v>
      </c>
      <c r="F28" s="13"/>
      <c r="G28" s="13"/>
      <c r="H28" s="13"/>
      <c r="I28" s="13"/>
    </row>
    <row r="29" spans="1:12" ht="15.75" x14ac:dyDescent="0.25">
      <c r="A29" s="13"/>
      <c r="B29" s="13"/>
      <c r="C29" s="13"/>
      <c r="D29" s="13"/>
      <c r="E29" s="13"/>
      <c r="F29" s="13"/>
      <c r="G29" s="13"/>
      <c r="H29" s="13"/>
      <c r="I29" s="13"/>
    </row>
    <row r="30" spans="1:12" ht="15.75" x14ac:dyDescent="0.25">
      <c r="A30" s="16"/>
      <c r="B30" s="17" t="s">
        <v>6</v>
      </c>
      <c r="C30" s="45" t="s">
        <v>31</v>
      </c>
      <c r="D30" s="45"/>
      <c r="E30" s="45"/>
      <c r="F30" s="14"/>
      <c r="G30" s="14"/>
      <c r="H30" s="14"/>
      <c r="I30" s="14"/>
    </row>
    <row r="31" spans="1:12" ht="15.75" x14ac:dyDescent="0.25">
      <c r="A31" s="13"/>
      <c r="B31" s="13"/>
      <c r="C31" s="13"/>
      <c r="D31" s="13"/>
      <c r="E31" s="13"/>
      <c r="F31" s="13"/>
      <c r="G31" s="13"/>
      <c r="H31" s="13"/>
      <c r="I31" s="13"/>
    </row>
    <row r="32" spans="1:12" ht="15.75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5.75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5.75" x14ac:dyDescent="0.25">
      <c r="A34" s="12"/>
      <c r="B34" s="12"/>
      <c r="C34" s="12"/>
      <c r="D34" s="12"/>
      <c r="E34" s="12"/>
      <c r="F34" s="12"/>
      <c r="G34" s="12"/>
      <c r="H34" s="12"/>
      <c r="I34" s="12"/>
    </row>
    <row r="35" spans="1:9" ht="15.75" x14ac:dyDescent="0.25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5.75" x14ac:dyDescent="0.25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15.7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5.7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15"/>
      <c r="B39" s="15"/>
      <c r="C39" s="1"/>
      <c r="D39" s="1"/>
      <c r="E39" s="1"/>
      <c r="F39" s="1"/>
      <c r="G39" s="1"/>
      <c r="H39" s="1"/>
      <c r="I39" s="1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ht="15.75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ht="15.75" x14ac:dyDescent="0.25">
      <c r="A42" s="4"/>
      <c r="B42" s="4"/>
      <c r="C42" s="4"/>
      <c r="D42" s="4"/>
      <c r="E42" s="4"/>
      <c r="F42" s="4"/>
      <c r="G42" s="4"/>
      <c r="H42" s="4"/>
      <c r="I42" s="4"/>
    </row>
    <row r="51" spans="5:6" ht="15.75" x14ac:dyDescent="0.25">
      <c r="E51" s="8"/>
      <c r="F51" s="8"/>
    </row>
  </sheetData>
  <mergeCells count="24">
    <mergeCell ref="C30:E30"/>
    <mergeCell ref="D1:I1"/>
    <mergeCell ref="I9:I11"/>
    <mergeCell ref="A3:I3"/>
    <mergeCell ref="D5:I5"/>
    <mergeCell ref="A7:I7"/>
    <mergeCell ref="G10:G11"/>
    <mergeCell ref="B9:B11"/>
    <mergeCell ref="C9:C11"/>
    <mergeCell ref="H9:H11"/>
    <mergeCell ref="A9:A11"/>
    <mergeCell ref="D9:G9"/>
    <mergeCell ref="A28:B28"/>
    <mergeCell ref="D10:F10"/>
    <mergeCell ref="C28:D28"/>
    <mergeCell ref="B12:B14"/>
    <mergeCell ref="H12:H14"/>
    <mergeCell ref="H15:H17"/>
    <mergeCell ref="H18:H20"/>
    <mergeCell ref="C12:C14"/>
    <mergeCell ref="B15:B17"/>
    <mergeCell ref="C15:C17"/>
    <mergeCell ref="B18:B20"/>
    <mergeCell ref="C18:C20"/>
  </mergeCells>
  <pageMargins left="0.7" right="0.7" top="0.75" bottom="0.75" header="0.3" footer="0.3"/>
  <pageSetup paperSize="9" scale="4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Рособрнадзор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2020-07-21T13:44:23Z</cp:lastPrinted>
  <dcterms:created xsi:type="dcterms:W3CDTF">2015-07-15T08:28:23Z</dcterms:created>
  <dcterms:modified xsi:type="dcterms:W3CDTF">2020-07-23T10:50:59Z</dcterms:modified>
</cp:coreProperties>
</file>