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Департамент закупок\Тендерная работа\01_ЗАКУПКИ\2021\АЭФ_2021\04-ЭМ-АЭФ-МСП-21_Лицензия рейтингования\04-ЭМ-АЭФ-МСП-21_Доки\"/>
    </mc:Choice>
  </mc:AlternateContent>
  <bookViews>
    <workbookView xWindow="0" yWindow="0" windowWidth="28800" windowHeight="12330"/>
  </bookViews>
  <sheets>
    <sheet name="Лист1" sheetId="1" r:id="rId1"/>
  </sheets>
  <definedNames>
    <definedName name="_ftn1" localSheetId="0">Лист1!$A$24</definedName>
    <definedName name="_ftn2" localSheetId="0">Лист1!$A$25</definedName>
    <definedName name="_ftn3" localSheetId="0">Лист1!$A$26</definedName>
    <definedName name="_ftnref1" localSheetId="0">Лист1!$D$12</definedName>
    <definedName name="_ftnref2" localSheetId="0">Лист1!$E$12</definedName>
    <definedName name="_ftnref3" localSheetId="0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I13" i="1" l="1"/>
  <c r="I14" i="1" s="1"/>
</calcChain>
</file>

<file path=xl/sharedStrings.xml><?xml version="1.0" encoding="utf-8"?>
<sst xmlns="http://schemas.openxmlformats.org/spreadsheetml/2006/main" count="47" uniqueCount="31">
  <si>
    <t>Расчет начальной (максимальной) цены договора (цены лота)</t>
  </si>
  <si>
    <t>Определение начальной (максимальной) цены договора</t>
  </si>
  <si>
    <t>(цены лота) на закупку работ, услуг с использованием метода</t>
  </si>
  <si>
    <t>анализа рыночной стоимости закупаемых товаров, работ, услуг</t>
  </si>
  <si>
    <t>Наименование товара, работы, услуги</t>
  </si>
  <si>
    <t>Основные характеристики</t>
  </si>
  <si>
    <t>Ед. изм.</t>
  </si>
  <si>
    <t>Цена за единицу, руб.</t>
  </si>
  <si>
    <t>Количество товара, работ, услуг</t>
  </si>
  <si>
    <t>Стоимость товара, работ, услуг, руб.</t>
  </si>
  <si>
    <t>Источники информации</t>
  </si>
  <si>
    <t>Средняя цена, руб.</t>
  </si>
  <si>
    <t>Дата сбора данных</t>
  </si>
  <si>
    <t>—</t>
  </si>
  <si>
    <t>Срок действия цен</t>
  </si>
  <si>
    <t>Предложение 1
[1]</t>
  </si>
  <si>
    <t>Предложение 2
[2]</t>
  </si>
  <si>
    <t>Предложение 3
[3]</t>
  </si>
  <si>
    <t>Итого начальная (максимальная) цена договора</t>
  </si>
  <si>
    <t>Приложение</t>
  </si>
  <si>
    <t>В соответствии со спецификацией</t>
  </si>
  <si>
    <t>Директор департамента закупок ____________ В.Н. Чурюкин</t>
  </si>
  <si>
    <t>Способ закупки: аукцион в электронной форме, участниками которого могут быть только субъекты малого и среднего предпринимательства.</t>
  </si>
  <si>
    <r>
      <t>Предмет закупки (лот):</t>
    </r>
    <r>
      <rPr>
        <b/>
        <sz val="12"/>
        <color theme="1"/>
        <rFont val="Times New Roman"/>
        <family val="1"/>
        <charset val="204"/>
      </rPr>
      <t xml:space="preserve"> Предоставление прав использования программного обеспечения «Автоматизированная система оценки и рейтингования модулей индексации данных видеоаналитики» на основе простой (неисключительной) лицензии.</t>
    </r>
  </si>
  <si>
    <t xml:space="preserve">Автоматизированная система оценки и рейтингования модулей индексации данных видеоаналитики </t>
  </si>
  <si>
    <t>усл.ед.</t>
  </si>
  <si>
    <t>Расчитанная величина НМЦ составляет 45 800 000 (сорок пять миллионов восемьсот тысяч) рублей 00 копеек., с учетом ограничения бюджета принимаем НМЦ в размере 45 000 000 (сорок пять миллионов) рублей 00 копеек, включая НДС 20%. Понижающий коэффициент составил 0,982532751</t>
  </si>
  <si>
    <t>[3] Коммерческое предложение от 22.03.2021 № 66-03-184/21</t>
  </si>
  <si>
    <t>[2] Коммерческое предложение от 22.03.2021 № 66-03-184/21</t>
  </si>
  <si>
    <t>[1] Коммерческое предложение от 23.03.2021 № 66-03-184/21</t>
  </si>
  <si>
    <t>Дата составления: 23.03.2021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</si>
</sst>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5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="90" zoomScaleNormal="90" workbookViewId="0">
      <selection activeCell="E26" sqref="E26"/>
    </sheetView>
  </sheetViews>
  <sheetFormatPr defaultRowHeight="15" x14ac:dyDescent="0.25"/>
  <cols>
    <col min="1" max="1" width="42.28515625" customWidth="1"/>
    <col min="2" max="2" width="18.28515625" customWidth="1"/>
    <col min="4" max="4" width="16.5703125" customWidth="1"/>
    <col min="5" max="5" width="16.140625" customWidth="1"/>
    <col min="6" max="6" width="15.5703125" customWidth="1"/>
    <col min="7" max="7" width="13.140625" customWidth="1"/>
    <col min="8" max="8" width="12.28515625" customWidth="1"/>
    <col min="9" max="9" width="15.85546875" customWidth="1"/>
  </cols>
  <sheetData>
    <row r="1" spans="1:9" ht="15.75" x14ac:dyDescent="0.25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9" ht="15.7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5.75" x14ac:dyDescent="0.25">
      <c r="A3" s="1"/>
    </row>
    <row r="4" spans="1:9" ht="15.75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</row>
    <row r="5" spans="1:9" ht="15.75" x14ac:dyDescent="0.25">
      <c r="A5" s="31" t="s">
        <v>2</v>
      </c>
      <c r="B5" s="31"/>
      <c r="C5" s="31"/>
      <c r="D5" s="31"/>
      <c r="E5" s="31"/>
      <c r="F5" s="31"/>
      <c r="G5" s="31"/>
      <c r="H5" s="31"/>
      <c r="I5" s="31"/>
    </row>
    <row r="6" spans="1:9" ht="15.75" x14ac:dyDescent="0.25">
      <c r="A6" s="31" t="s">
        <v>3</v>
      </c>
      <c r="B6" s="31"/>
      <c r="C6" s="31"/>
      <c r="D6" s="31"/>
      <c r="E6" s="31"/>
      <c r="F6" s="31"/>
      <c r="G6" s="31"/>
      <c r="H6" s="31"/>
      <c r="I6" s="31"/>
    </row>
    <row r="7" spans="1:9" ht="15.75" x14ac:dyDescent="0.25">
      <c r="A7" s="3"/>
      <c r="B7" s="3"/>
      <c r="C7" s="3"/>
      <c r="D7" s="3"/>
      <c r="E7" s="3"/>
      <c r="F7" s="4"/>
      <c r="G7" s="3"/>
      <c r="H7" s="3"/>
      <c r="I7" s="3"/>
    </row>
    <row r="8" spans="1:9" ht="31.5" customHeight="1" x14ac:dyDescent="0.25">
      <c r="A8" s="28" t="s">
        <v>23</v>
      </c>
      <c r="B8" s="29"/>
      <c r="C8" s="29"/>
      <c r="D8" s="29"/>
      <c r="E8" s="29"/>
      <c r="F8" s="29"/>
      <c r="G8" s="29"/>
      <c r="H8" s="29"/>
      <c r="I8" s="29"/>
    </row>
    <row r="9" spans="1:9" s="7" customFormat="1" ht="15.75" x14ac:dyDescent="0.25">
      <c r="A9" s="30" t="s">
        <v>22</v>
      </c>
      <c r="B9" s="30"/>
      <c r="C9" s="30"/>
      <c r="D9" s="30"/>
      <c r="E9" s="30"/>
      <c r="F9" s="30"/>
      <c r="G9" s="30"/>
      <c r="H9" s="30"/>
      <c r="I9" s="30"/>
    </row>
    <row r="10" spans="1:9" x14ac:dyDescent="0.25">
      <c r="A10" s="32" t="s">
        <v>4</v>
      </c>
      <c r="B10" s="32" t="s">
        <v>5</v>
      </c>
      <c r="C10" s="32" t="s">
        <v>6</v>
      </c>
      <c r="D10" s="32" t="s">
        <v>7</v>
      </c>
      <c r="E10" s="32"/>
      <c r="F10" s="32"/>
      <c r="G10" s="32"/>
      <c r="H10" s="32" t="s">
        <v>8</v>
      </c>
      <c r="I10" s="32" t="s">
        <v>9</v>
      </c>
    </row>
    <row r="11" spans="1:9" ht="16.5" customHeight="1" x14ac:dyDescent="0.25">
      <c r="A11" s="32"/>
      <c r="B11" s="32"/>
      <c r="C11" s="32"/>
      <c r="D11" s="32" t="s">
        <v>10</v>
      </c>
      <c r="E11" s="32"/>
      <c r="F11" s="32"/>
      <c r="G11" s="32" t="s">
        <v>11</v>
      </c>
      <c r="H11" s="32"/>
      <c r="I11" s="32"/>
    </row>
    <row r="12" spans="1:9" ht="31.5" customHeight="1" x14ac:dyDescent="0.25">
      <c r="A12" s="33"/>
      <c r="B12" s="33"/>
      <c r="C12" s="33"/>
      <c r="D12" s="11" t="s">
        <v>15</v>
      </c>
      <c r="E12" s="11" t="s">
        <v>16</v>
      </c>
      <c r="F12" s="11" t="s">
        <v>17</v>
      </c>
      <c r="G12" s="33"/>
      <c r="H12" s="33"/>
      <c r="I12" s="33"/>
    </row>
    <row r="13" spans="1:9" ht="47.25" customHeight="1" x14ac:dyDescent="0.25">
      <c r="A13" s="22" t="s">
        <v>24</v>
      </c>
      <c r="B13" s="12" t="s">
        <v>20</v>
      </c>
      <c r="C13" s="5" t="s">
        <v>25</v>
      </c>
      <c r="D13" s="13">
        <v>44820000</v>
      </c>
      <c r="E13" s="13">
        <v>46200000</v>
      </c>
      <c r="F13" s="13">
        <v>46380000</v>
      </c>
      <c r="G13" s="14">
        <f>(D13+E13+F13)/3</f>
        <v>45800000</v>
      </c>
      <c r="H13" s="5">
        <v>1</v>
      </c>
      <c r="I13" s="14">
        <f>G13*H13</f>
        <v>45800000</v>
      </c>
    </row>
    <row r="14" spans="1:9" s="6" customFormat="1" ht="28.5" customHeight="1" x14ac:dyDescent="0.25">
      <c r="A14" s="20" t="s">
        <v>18</v>
      </c>
      <c r="B14" s="8" t="s">
        <v>13</v>
      </c>
      <c r="C14" s="8" t="s">
        <v>13</v>
      </c>
      <c r="D14" s="18" t="s">
        <v>13</v>
      </c>
      <c r="E14" s="18" t="s">
        <v>13</v>
      </c>
      <c r="F14" s="18" t="s">
        <v>13</v>
      </c>
      <c r="G14" s="8" t="s">
        <v>13</v>
      </c>
      <c r="H14" s="8" t="s">
        <v>13</v>
      </c>
      <c r="I14" s="15">
        <f>SUM(I13:I13)</f>
        <v>45800000</v>
      </c>
    </row>
    <row r="15" spans="1:9" x14ac:dyDescent="0.25">
      <c r="A15" s="9" t="s">
        <v>12</v>
      </c>
      <c r="B15" s="5" t="s">
        <v>13</v>
      </c>
      <c r="C15" s="16" t="s">
        <v>13</v>
      </c>
      <c r="D15" s="10">
        <v>44277</v>
      </c>
      <c r="E15" s="10">
        <v>44277</v>
      </c>
      <c r="F15" s="10">
        <v>44277</v>
      </c>
      <c r="G15" s="17" t="s">
        <v>13</v>
      </c>
      <c r="H15" s="5" t="s">
        <v>13</v>
      </c>
      <c r="I15" s="5" t="s">
        <v>13</v>
      </c>
    </row>
    <row r="16" spans="1:9" x14ac:dyDescent="0.25">
      <c r="A16" s="9" t="s">
        <v>14</v>
      </c>
      <c r="B16" s="5" t="s">
        <v>13</v>
      </c>
      <c r="C16" s="16" t="s">
        <v>13</v>
      </c>
      <c r="D16" s="19">
        <v>44347</v>
      </c>
      <c r="E16" s="21">
        <v>44347</v>
      </c>
      <c r="F16" s="21">
        <v>44347</v>
      </c>
      <c r="G16" s="17" t="s">
        <v>13</v>
      </c>
      <c r="H16" s="5" t="s">
        <v>13</v>
      </c>
      <c r="I16" s="5" t="s">
        <v>13</v>
      </c>
    </row>
    <row r="17" spans="1:9" x14ac:dyDescent="0.25">
      <c r="A17" s="23"/>
      <c r="B17" s="24"/>
      <c r="C17" s="24"/>
      <c r="D17" s="25"/>
      <c r="E17" s="25"/>
      <c r="F17" s="25"/>
      <c r="G17" s="24"/>
      <c r="H17" s="24"/>
      <c r="I17" s="24"/>
    </row>
    <row r="18" spans="1:9" ht="33.75" customHeight="1" x14ac:dyDescent="0.25">
      <c r="A18" s="34" t="s">
        <v>26</v>
      </c>
      <c r="B18" s="34"/>
      <c r="C18" s="34"/>
      <c r="D18" s="34"/>
      <c r="E18" s="34"/>
      <c r="F18" s="34"/>
      <c r="G18" s="34"/>
      <c r="H18" s="34"/>
      <c r="I18" s="34"/>
    </row>
    <row r="19" spans="1:9" ht="15.75" x14ac:dyDescent="0.25">
      <c r="A19" s="2"/>
    </row>
    <row r="20" spans="1:9" ht="30.75" customHeight="1" x14ac:dyDescent="0.25">
      <c r="A20" s="28" t="s">
        <v>21</v>
      </c>
      <c r="B20" s="28"/>
      <c r="C20" s="28"/>
      <c r="D20" s="28"/>
      <c r="E20" s="28"/>
      <c r="F20" s="28"/>
      <c r="G20" s="28"/>
      <c r="H20" s="28"/>
      <c r="I20" s="28"/>
    </row>
    <row r="21" spans="1:9" ht="15.75" x14ac:dyDescent="0.25">
      <c r="A21" s="2" t="s">
        <v>30</v>
      </c>
    </row>
    <row r="24" spans="1:9" x14ac:dyDescent="0.25">
      <c r="A24" t="s">
        <v>29</v>
      </c>
      <c r="B24" s="26"/>
    </row>
    <row r="25" spans="1:9" x14ac:dyDescent="0.25">
      <c r="A25" t="s">
        <v>28</v>
      </c>
      <c r="B25" s="26"/>
    </row>
    <row r="26" spans="1:9" x14ac:dyDescent="0.25">
      <c r="A26" t="s">
        <v>27</v>
      </c>
      <c r="B26" s="26"/>
    </row>
  </sheetData>
  <mergeCells count="17">
    <mergeCell ref="A20:I20"/>
    <mergeCell ref="I10:I12"/>
    <mergeCell ref="D11:F11"/>
    <mergeCell ref="G11:G12"/>
    <mergeCell ref="A10:A12"/>
    <mergeCell ref="B10:B12"/>
    <mergeCell ref="C10:C12"/>
    <mergeCell ref="D10:G10"/>
    <mergeCell ref="H10:H12"/>
    <mergeCell ref="A18:I18"/>
    <mergeCell ref="A1:I1"/>
    <mergeCell ref="A2:I2"/>
    <mergeCell ref="A8:I8"/>
    <mergeCell ref="A9:I9"/>
    <mergeCell ref="A4:I4"/>
    <mergeCell ref="A5:I5"/>
    <mergeCell ref="A6:I6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Лист1</vt:lpstr>
      <vt:lpstr>Лист1!_ftn1</vt:lpstr>
      <vt:lpstr>Лист1!_ftn2</vt:lpstr>
      <vt:lpstr>Лист1!_ftn3</vt:lpstr>
      <vt:lpstr>Лист1!_ftnref1</vt:lpstr>
      <vt:lpstr>Лист1!_ftnref2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Морокова Марина Анатольевна</dc:creator>
  <cp:lastModifiedBy>Шаехмурзин Евгений Ринатович</cp:lastModifiedBy>
  <cp:lastPrinted>2021-03-04T11:51:19Z</cp:lastPrinted>
  <dcterms:created xsi:type="dcterms:W3CDTF">2019-01-30T09:48:55Z</dcterms:created>
  <dcterms:modified xsi:type="dcterms:W3CDTF">2021-03-24T08:23:41Z</dcterms:modified>
</cp:coreProperties>
</file>